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COGC.C" sheetId="2" r:id="rId1"/>
    <sheet name="COG C.C.(2)" sheetId="3" r:id="rId2"/>
    <sheet name="COG C.C. (3)" sheetId="4" r:id="rId3"/>
  </sheets>
  <definedNames>
    <definedName name="_xlnm.Print_Area" localSheetId="2">'COG C.C. (3)'!$A$1:$I$34</definedName>
    <definedName name="_xlnm.Print_Area" localSheetId="1">'COG C.C.(2)'!$A$1:$I$35</definedName>
    <definedName name="_xlnm.Print_Area" localSheetId="0">COGC.C!$A$1:$I$38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I21" i="2"/>
  <c r="I22" i="2"/>
  <c r="I23" i="2"/>
  <c r="I24" i="2"/>
  <c r="I25" i="2"/>
  <c r="I26" i="2"/>
  <c r="I27" i="2"/>
  <c r="I19" i="2"/>
  <c r="F29" i="4" l="1"/>
  <c r="I29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1" i="4"/>
  <c r="I21" i="4" s="1"/>
  <c r="F20" i="4"/>
  <c r="I20" i="4" s="1"/>
  <c r="F19" i="4"/>
  <c r="I19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F11" i="4"/>
  <c r="I11" i="4" s="1"/>
  <c r="D10" i="4"/>
  <c r="H10" i="3"/>
  <c r="G10" i="3"/>
  <c r="F33" i="3"/>
  <c r="I33" i="3" s="1"/>
  <c r="F32" i="3"/>
  <c r="I32" i="3" s="1"/>
  <c r="F31" i="3"/>
  <c r="I31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I21" i="3"/>
  <c r="F19" i="3"/>
  <c r="I19" i="3" s="1"/>
  <c r="F18" i="3"/>
  <c r="I18" i="3" s="1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E10" i="3"/>
  <c r="D10" i="3"/>
  <c r="H10" i="2"/>
  <c r="G28" i="2"/>
  <c r="G18" i="2"/>
  <c r="G10" i="2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7" i="2"/>
  <c r="F26" i="2"/>
  <c r="F25" i="2"/>
  <c r="F24" i="2"/>
  <c r="F23" i="2"/>
  <c r="F22" i="2"/>
  <c r="F21" i="2"/>
  <c r="F20" i="2"/>
  <c r="F19" i="2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E10" i="2"/>
  <c r="D10" i="2"/>
  <c r="E22" i="4"/>
  <c r="G22" i="4"/>
  <c r="H22" i="4"/>
  <c r="D22" i="4"/>
  <c r="E18" i="4"/>
  <c r="G18" i="4"/>
  <c r="H18" i="4"/>
  <c r="D18" i="4"/>
  <c r="E10" i="4"/>
  <c r="G10" i="4"/>
  <c r="G33" i="4" s="1"/>
  <c r="H10" i="4"/>
  <c r="H33" i="4" s="1"/>
  <c r="E30" i="3"/>
  <c r="G30" i="3"/>
  <c r="H30" i="3"/>
  <c r="D30" i="3"/>
  <c r="E20" i="3"/>
  <c r="G20" i="3"/>
  <c r="H20" i="3"/>
  <c r="D20" i="3"/>
  <c r="E28" i="2"/>
  <c r="H28" i="2"/>
  <c r="D28" i="2"/>
  <c r="E18" i="2"/>
  <c r="H18" i="2"/>
  <c r="D18" i="2"/>
  <c r="E38" i="2" l="1"/>
  <c r="F18" i="2"/>
  <c r="I18" i="2" s="1"/>
  <c r="F28" i="2"/>
  <c r="I28" i="2" s="1"/>
  <c r="D35" i="3"/>
  <c r="F10" i="2"/>
  <c r="I10" i="2" s="1"/>
  <c r="E33" i="4"/>
  <c r="F18" i="4"/>
  <c r="I18" i="4" s="1"/>
  <c r="G38" i="2"/>
  <c r="H35" i="3"/>
  <c r="F30" i="3"/>
  <c r="I30" i="3" s="1"/>
  <c r="E35" i="3"/>
  <c r="F22" i="4"/>
  <c r="I22" i="4" s="1"/>
  <c r="F20" i="3"/>
  <c r="I20" i="3" s="1"/>
  <c r="D33" i="4"/>
  <c r="G35" i="3"/>
  <c r="F10" i="3"/>
  <c r="F10" i="4"/>
  <c r="H38" i="2"/>
  <c r="D38" i="2"/>
  <c r="D34" i="4" l="1"/>
  <c r="F38" i="2"/>
  <c r="I38" i="2"/>
  <c r="E34" i="4"/>
  <c r="G34" i="4"/>
  <c r="F33" i="4"/>
  <c r="H34" i="4"/>
  <c r="I10" i="4"/>
  <c r="I33" i="4" s="1"/>
  <c r="I10" i="3"/>
  <c r="I35" i="3" s="1"/>
  <c r="F35" i="3"/>
  <c r="I34" i="4" l="1"/>
  <c r="F34" i="4"/>
</calcChain>
</file>

<file path=xl/sharedStrings.xml><?xml version="1.0" encoding="utf-8"?>
<sst xmlns="http://schemas.openxmlformats.org/spreadsheetml/2006/main" count="121" uniqueCount="91">
  <si>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</si>
  <si>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</si>
  <si>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</si>
  <si>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</si>
  <si>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</si>
  <si>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</si>
  <si>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</si>
  <si>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</si>
  <si>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</si>
  <si>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</si>
  <si>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Pensiones y Jubilaciones</t>
  </si>
  <si>
    <t>Participaciones</t>
  </si>
  <si>
    <t>Clasificación por Objeto del Gasto (Capítulo y Concepto)</t>
  </si>
  <si>
    <t>Egresos</t>
  </si>
  <si>
    <t xml:space="preserve">   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</si>
  <si>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</si>
  <si>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</si>
  <si>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</si>
  <si>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</si>
  <si>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</si>
  <si>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</si>
  <si>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</si>
  <si>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</si>
  <si>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</si>
  <si>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</si>
  <si>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</si>
  <si>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</si>
  <si>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</si>
  <si>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</si>
  <si>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</si>
  <si>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</si>
  <si>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</si>
  <si>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</si>
  <si>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</si>
  <si>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</si>
  <si>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</si>
  <si>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</si>
  <si>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</si>
  <si>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</si>
  <si>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</si>
  <si>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</si>
  <si>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</si>
  <si>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Total del Gasto hoja 1 de 3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</si>
  <si>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</si>
  <si>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</si>
  <si>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</si>
  <si>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</si>
  <si>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</si>
  <si>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</si>
  <si>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</si>
  <si>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</si>
  <si>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</si>
  <si>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</si>
  <si>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</si>
  <si>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</si>
  <si>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</si>
  <si>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</si>
  <si>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</si>
  <si>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</si>
  <si>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</si>
  <si>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</si>
  <si>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</si>
  <si>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</si>
  <si>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</si>
  <si>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</si>
  <si>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</si>
  <si>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Total del Gasto hoja 2 de 3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</si>
  <si>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</si>
  <si>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</si>
  <si>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</si>
  <si>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</si>
  <si>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</si>
  <si>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</si>
  <si>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</si>
  <si>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</si>
  <si>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</si>
  <si>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</si>
  <si>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</si>
  <si>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</si>
  <si>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</si>
  <si>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</si>
  <si>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</si>
  <si>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</si>
  <si>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</si>
  <si>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</si>
  <si>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</si>
  <si>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hoja 3 de 3</t>
  </si>
  <si>
    <t>Total del Gasto Clasificación por Objeto del Gasto</t>
  </si>
  <si>
    <t>Avance de Gestión Financiera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</si>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</sst>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7" formatCode="#,##0;\(#,##0,0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3" fontId="5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8" fillId="0" borderId="0" xfId="0" applyFont="1"/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4" fillId="2" borderId="8" xfId="0" applyNumberFormat="1" applyFont="1" applyFill="1" applyBorder="1" applyAlignment="1">
      <alignment horizontal="right" vertical="center" wrapText="1"/>
    </xf>
    <xf numFmtId="167" fontId="5" fillId="2" borderId="3" xfId="0" applyNumberFormat="1" applyFont="1" applyFill="1" applyBorder="1" applyAlignment="1">
      <alignment horizontal="right" vertical="center" wrapText="1"/>
    </xf>
    <xf numFmtId="167" fontId="4" fillId="2" borderId="4" xfId="0" applyNumberFormat="1" applyFont="1" applyFill="1" applyBorder="1" applyAlignment="1">
      <alignment horizontal="right" vertical="center" wrapText="1"/>
    </xf>
    <xf numFmtId="167" fontId="4" fillId="2" borderId="3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908446</xdr:colOff>
      <xdr:row>0</xdr:row>
      <xdr:rowOff>83345</xdr:rowOff>
    </xdr:from>
    <xdr:to>
      <xdr:col>2</xdr:col>
      <xdr:colOff>1628446</xdr:colOff>
      <xdr:row>4</xdr:row>
      <xdr:rowOff>119864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D7E093DB-BE64-4802-8B16-40F0008C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790" y="83345"/>
          <a:ext cx="720000" cy="608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59531</xdr:colOff>
      <xdr:row>0</xdr:row>
      <xdr:rowOff>83341</xdr:rowOff>
    </xdr:from>
    <xdr:to>
      <xdr:col>7</xdr:col>
      <xdr:colOff>779531</xdr:colOff>
      <xdr:row>5</xdr:row>
      <xdr:rowOff>88966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727156" y="83341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71437</xdr:rowOff>
    </xdr:from>
    <xdr:to>
      <xdr:col>2</xdr:col>
      <xdr:colOff>1265460</xdr:colOff>
      <xdr:row>4</xdr:row>
      <xdr:rowOff>112781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85E8E5ED-BA92-4876-8300-5A146ABF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119" y="297656"/>
          <a:ext cx="779685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89296</xdr:colOff>
      <xdr:row>1</xdr:row>
      <xdr:rowOff>77391</xdr:rowOff>
    </xdr:from>
    <xdr:to>
      <xdr:col>7</xdr:col>
      <xdr:colOff>809296</xdr:colOff>
      <xdr:row>4</xdr:row>
      <xdr:rowOff>118735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756921" y="303610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567266</xdr:colOff>
      <xdr:row>1</xdr:row>
      <xdr:rowOff>14816</xdr:rowOff>
    </xdr:from>
    <xdr:to>
      <xdr:col>2</xdr:col>
      <xdr:colOff>1346076</xdr:colOff>
      <xdr:row>4</xdr:row>
      <xdr:rowOff>49016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AF738EE5-0965-494B-AD1C-3DD2DEFC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66" y="243416"/>
          <a:ext cx="77881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825500</xdr:colOff>
      <xdr:row>1</xdr:row>
      <xdr:rowOff>31750</xdr:rowOff>
    </xdr:from>
    <xdr:to>
      <xdr:col>7</xdr:col>
      <xdr:colOff>694600</xdr:colOff>
      <xdr:row>4</xdr:row>
      <xdr:rowOff>65950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899400" y="260350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topLeftCell="C1" zoomScale="160" zoomScaleSheetLayoutView="160" workbookViewId="0">
      <selection activeCell="D38" sqref="D38"/>
    </sheetView>
  </sheetViews>
  <sheetFormatPr baseColWidth="10" defaultRowHeight="11.25"/>
  <cols>
    <col min="1" max="1" width="2.42578125" style="7" customWidth="1"/>
    <col min="2" max="2" width="4.5703125" style="5" customWidth="1"/>
    <col min="3" max="3" width="57.28515625" style="5" customWidth="1"/>
    <col min="4" max="9" width="12.7109375" style="5" customWidth="1"/>
    <col min="10" max="16384" width="11.42578125" style="5"/>
  </cols>
  <sheetData>
    <row r="1" spans="2:15">
      <c r="B1" s="28" t="s">
        <v>88</v>
      </c>
      <c r="C1" s="28"/>
      <c r="D1" s="28"/>
      <c r="E1" s="28"/>
      <c r="F1" s="28"/>
      <c r="G1" s="28"/>
      <c r="H1" s="28"/>
      <c r="I1" s="28"/>
    </row>
    <row r="2" spans="2:15">
      <c r="B2" s="28" t="s">
        <v>89</v>
      </c>
      <c r="C2" s="28"/>
      <c r="D2" s="28"/>
      <c r="E2" s="28"/>
      <c r="F2" s="28"/>
      <c r="G2" s="28"/>
      <c r="H2" s="28"/>
      <c r="I2" s="28"/>
    </row>
    <row r="3" spans="2:15">
      <c r="B3" s="28" t="s">
        <v>0</v>
      </c>
      <c r="C3" s="28"/>
      <c r="D3" s="28"/>
      <c r="E3" s="28"/>
      <c r="F3" s="28"/>
      <c r="G3" s="28"/>
      <c r="H3" s="28"/>
      <c r="I3" s="28"/>
    </row>
    <row r="4" spans="2:15">
      <c r="B4" s="28" t="s">
        <v>12</v>
      </c>
      <c r="C4" s="28"/>
      <c r="D4" s="28"/>
      <c r="E4" s="28"/>
      <c r="F4" s="28"/>
      <c r="G4" s="28"/>
      <c r="H4" s="28"/>
      <c r="I4" s="28"/>
    </row>
    <row r="5" spans="2:15" s="7" customFormat="1">
      <c r="B5" s="28" t="s">
        <v>90</v>
      </c>
      <c r="C5" s="28"/>
      <c r="D5" s="28"/>
      <c r="E5" s="28"/>
      <c r="F5" s="28"/>
      <c r="G5" s="28"/>
      <c r="H5" s="28"/>
      <c r="I5" s="28"/>
    </row>
    <row r="6" spans="2:15" ht="9" customHeight="1">
      <c r="B6" s="1"/>
      <c r="C6" s="1"/>
      <c r="D6" s="1"/>
      <c r="E6" s="1"/>
      <c r="F6" s="1"/>
      <c r="G6" s="1"/>
      <c r="H6" s="1"/>
      <c r="I6" s="1"/>
    </row>
    <row r="7" spans="2:15">
      <c r="B7" s="24" t="s">
        <v>1</v>
      </c>
      <c r="C7" s="24"/>
      <c r="D7" s="26" t="s">
        <v>13</v>
      </c>
      <c r="E7" s="26"/>
      <c r="F7" s="26"/>
      <c r="G7" s="26"/>
      <c r="H7" s="26"/>
      <c r="I7" s="26" t="s">
        <v>2</v>
      </c>
    </row>
    <row r="8" spans="2:15" ht="33.75" customHeight="1">
      <c r="B8" s="25"/>
      <c r="C8" s="25"/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27"/>
    </row>
    <row r="9" spans="2:15" ht="13.9" customHeight="1">
      <c r="B9" s="25"/>
      <c r="C9" s="25"/>
      <c r="D9" s="4">
        <v>1</v>
      </c>
      <c r="E9" s="4">
        <v>2</v>
      </c>
      <c r="F9" s="4" t="s">
        <v>8</v>
      </c>
      <c r="G9" s="4">
        <v>4</v>
      </c>
      <c r="H9" s="4">
        <v>5</v>
      </c>
      <c r="I9" s="4" t="s">
        <v>9</v>
      </c>
      <c r="J9" s="6"/>
      <c r="K9" s="6"/>
      <c r="L9" s="6"/>
      <c r="M9" s="6"/>
      <c r="N9" s="6"/>
      <c r="O9" s="6"/>
    </row>
    <row r="10" spans="2:15" ht="13.9" customHeight="1">
      <c r="B10" s="29" t="s">
        <v>14</v>
      </c>
      <c r="C10" s="30"/>
      <c r="D10" s="11">
        <f>SUM(D11:D17)</f>
        <v>23865605</v>
      </c>
      <c r="E10" s="22">
        <f>SUM(E11:E17)</f>
        <v>-3139032.3</v>
      </c>
      <c r="F10" s="11">
        <f>D10+E10</f>
        <v>20726572.699999999</v>
      </c>
      <c r="G10" s="11">
        <f>SUM(G11:G17)</f>
        <v>20674056.34</v>
      </c>
      <c r="H10" s="11">
        <f>SUM(H11:H17)</f>
        <v>19493385.899999999</v>
      </c>
      <c r="I10" s="11">
        <f>F10-G10</f>
        <v>52516.359999999404</v>
      </c>
    </row>
    <row r="11" spans="2:15" ht="13.9" customHeight="1">
      <c r="B11" s="12"/>
      <c r="C11" s="13" t="s">
        <v>15</v>
      </c>
      <c r="D11" s="8">
        <v>6445278</v>
      </c>
      <c r="E11" s="21">
        <v>-811583.33</v>
      </c>
      <c r="F11" s="8">
        <f t="shared" ref="F11:F37" si="0">D11+E11</f>
        <v>5633694.6699999999</v>
      </c>
      <c r="G11" s="8">
        <v>5633694.6699999999</v>
      </c>
      <c r="H11" s="8">
        <v>5633694.6699999999</v>
      </c>
      <c r="I11" s="8">
        <f t="shared" ref="I11:I37" si="1">F11-G11</f>
        <v>0</v>
      </c>
    </row>
    <row r="12" spans="2:15" ht="13.9" customHeight="1">
      <c r="B12" s="12"/>
      <c r="C12" s="13" t="s">
        <v>16</v>
      </c>
      <c r="D12" s="8">
        <v>0</v>
      </c>
      <c r="E12" s="8">
        <v>0</v>
      </c>
      <c r="F12" s="8">
        <f t="shared" si="0"/>
        <v>0</v>
      </c>
      <c r="G12" s="8">
        <v>0</v>
      </c>
      <c r="H12" s="8">
        <v>0</v>
      </c>
      <c r="I12" s="8">
        <f t="shared" si="1"/>
        <v>0</v>
      </c>
    </row>
    <row r="13" spans="2:15" ht="13.9" customHeight="1">
      <c r="B13" s="12"/>
      <c r="C13" s="13" t="s">
        <v>17</v>
      </c>
      <c r="D13" s="8">
        <v>1373678</v>
      </c>
      <c r="E13" s="21">
        <v>-211557.81</v>
      </c>
      <c r="F13" s="8">
        <f t="shared" si="0"/>
        <v>1162120.19</v>
      </c>
      <c r="G13" s="8">
        <v>1162120.19</v>
      </c>
      <c r="H13" s="8">
        <v>1156803.8899999999</v>
      </c>
      <c r="I13" s="8">
        <f t="shared" si="1"/>
        <v>0</v>
      </c>
    </row>
    <row r="14" spans="2:15" ht="13.9" customHeight="1">
      <c r="B14" s="12"/>
      <c r="C14" s="13" t="s">
        <v>18</v>
      </c>
      <c r="D14" s="8">
        <v>8500459</v>
      </c>
      <c r="E14" s="21">
        <v>-1539903.59</v>
      </c>
      <c r="F14" s="8">
        <f t="shared" si="0"/>
        <v>6960555.4100000001</v>
      </c>
      <c r="G14" s="8">
        <v>6914016.4000000004</v>
      </c>
      <c r="H14" s="8">
        <v>5829035.7400000002</v>
      </c>
      <c r="I14" s="8">
        <f t="shared" si="1"/>
        <v>46539.009999999776</v>
      </c>
    </row>
    <row r="15" spans="2:15" ht="13.9" customHeight="1">
      <c r="B15" s="12"/>
      <c r="C15" s="13" t="s">
        <v>19</v>
      </c>
      <c r="D15" s="8">
        <v>7528970</v>
      </c>
      <c r="E15" s="21">
        <v>-578353</v>
      </c>
      <c r="F15" s="8">
        <f t="shared" si="0"/>
        <v>6950617</v>
      </c>
      <c r="G15" s="8">
        <v>6947012.04</v>
      </c>
      <c r="H15" s="8">
        <v>6856638.5599999996</v>
      </c>
      <c r="I15" s="8">
        <f t="shared" si="1"/>
        <v>3604.9599999999627</v>
      </c>
    </row>
    <row r="16" spans="2:15" ht="13.9" customHeight="1">
      <c r="B16" s="12"/>
      <c r="C16" s="13" t="s">
        <v>20</v>
      </c>
      <c r="D16" s="8">
        <v>0</v>
      </c>
      <c r="E16" s="8">
        <v>0</v>
      </c>
      <c r="F16" s="8">
        <f t="shared" si="0"/>
        <v>0</v>
      </c>
      <c r="G16" s="8">
        <v>0</v>
      </c>
      <c r="H16" s="8">
        <v>0</v>
      </c>
      <c r="I16" s="8">
        <f t="shared" si="1"/>
        <v>0</v>
      </c>
    </row>
    <row r="17" spans="2:16" ht="13.9" customHeight="1">
      <c r="B17" s="12"/>
      <c r="C17" s="13" t="s">
        <v>21</v>
      </c>
      <c r="D17" s="8">
        <v>17220</v>
      </c>
      <c r="E17" s="8">
        <v>2365.4299999999998</v>
      </c>
      <c r="F17" s="8">
        <f t="shared" si="0"/>
        <v>19585.43</v>
      </c>
      <c r="G17" s="8">
        <v>17213.04</v>
      </c>
      <c r="H17" s="8">
        <v>17213.04</v>
      </c>
      <c r="I17" s="8">
        <f t="shared" si="1"/>
        <v>2372.3899999999994</v>
      </c>
      <c r="J17" s="6"/>
      <c r="K17" s="6"/>
      <c r="L17" s="6"/>
      <c r="M17" s="6"/>
      <c r="N17" s="6"/>
      <c r="O17" s="6"/>
    </row>
    <row r="18" spans="2:16" ht="13.9" customHeight="1">
      <c r="B18" s="29" t="s">
        <v>22</v>
      </c>
      <c r="C18" s="30"/>
      <c r="D18" s="14">
        <f>SUM(D19:D27)</f>
        <v>5213927.84</v>
      </c>
      <c r="E18" s="14">
        <f t="shared" ref="E18:H18" si="2">SUM(E19:E27)</f>
        <v>1389917.8499999999</v>
      </c>
      <c r="F18" s="14">
        <f t="shared" si="0"/>
        <v>6603845.6899999995</v>
      </c>
      <c r="G18" s="14">
        <f>SUM(G19:G27)</f>
        <v>6603845.6699999999</v>
      </c>
      <c r="H18" s="14">
        <f t="shared" si="2"/>
        <v>6470309.4999999991</v>
      </c>
      <c r="I18" s="14">
        <f t="shared" si="1"/>
        <v>1.9999999552965164E-2</v>
      </c>
    </row>
    <row r="19" spans="2:16" ht="18.75" customHeight="1">
      <c r="B19" s="15"/>
      <c r="C19" s="13" t="s">
        <v>23</v>
      </c>
      <c r="D19" s="8">
        <v>1551646</v>
      </c>
      <c r="E19" s="21">
        <v>-276321.2</v>
      </c>
      <c r="F19" s="8">
        <f t="shared" si="0"/>
        <v>1275324.8</v>
      </c>
      <c r="G19" s="8">
        <v>1275324.8</v>
      </c>
      <c r="H19" s="8">
        <v>1264397.6000000001</v>
      </c>
      <c r="I19" s="8">
        <f>+F19-G19</f>
        <v>0</v>
      </c>
    </row>
    <row r="20" spans="2:16" ht="13.9" customHeight="1">
      <c r="B20" s="15"/>
      <c r="C20" s="13" t="s">
        <v>24</v>
      </c>
      <c r="D20" s="8">
        <v>0</v>
      </c>
      <c r="E20" s="8">
        <v>329965.71999999997</v>
      </c>
      <c r="F20" s="8">
        <f t="shared" si="0"/>
        <v>329965.71999999997</v>
      </c>
      <c r="G20" s="8">
        <v>329965.71999999997</v>
      </c>
      <c r="H20" s="8">
        <v>312285.89</v>
      </c>
      <c r="I20" s="8">
        <f t="shared" ref="I20:I27" si="3">+F20-G20</f>
        <v>0</v>
      </c>
    </row>
    <row r="21" spans="2:16" ht="13.9" customHeight="1">
      <c r="B21" s="15"/>
      <c r="C21" s="13" t="s">
        <v>25</v>
      </c>
      <c r="D21" s="8">
        <v>0</v>
      </c>
      <c r="E21" s="8">
        <v>0</v>
      </c>
      <c r="F21" s="8">
        <f t="shared" si="0"/>
        <v>0</v>
      </c>
      <c r="G21" s="8">
        <v>0</v>
      </c>
      <c r="H21" s="8">
        <v>0</v>
      </c>
      <c r="I21" s="8">
        <f t="shared" si="3"/>
        <v>0</v>
      </c>
    </row>
    <row r="22" spans="2:16" ht="13.9" customHeight="1">
      <c r="B22" s="15"/>
      <c r="C22" s="13" t="s">
        <v>26</v>
      </c>
      <c r="D22" s="8">
        <v>5937.75</v>
      </c>
      <c r="E22" s="8">
        <v>78629.350000000006</v>
      </c>
      <c r="F22" s="8">
        <f t="shared" si="0"/>
        <v>84567.1</v>
      </c>
      <c r="G22" s="8">
        <v>84567.1</v>
      </c>
      <c r="H22" s="8">
        <v>83059.100000000006</v>
      </c>
      <c r="I22" s="8">
        <f t="shared" si="3"/>
        <v>0</v>
      </c>
    </row>
    <row r="23" spans="2:16" ht="13.9" customHeight="1">
      <c r="B23" s="15"/>
      <c r="C23" s="13" t="s">
        <v>27</v>
      </c>
      <c r="D23" s="8">
        <v>2243894</v>
      </c>
      <c r="E23" s="21">
        <v>-258080.89</v>
      </c>
      <c r="F23" s="8">
        <f t="shared" si="0"/>
        <v>1985813.1099999999</v>
      </c>
      <c r="G23" s="8">
        <v>1985813.11</v>
      </c>
      <c r="H23" s="8">
        <v>1985813.11</v>
      </c>
      <c r="I23" s="8">
        <f t="shared" si="3"/>
        <v>0</v>
      </c>
    </row>
    <row r="24" spans="2:16" ht="13.9" customHeight="1">
      <c r="B24" s="15"/>
      <c r="C24" s="13" t="s">
        <v>28</v>
      </c>
      <c r="D24" s="8">
        <v>546048</v>
      </c>
      <c r="E24" s="8">
        <v>137762.18</v>
      </c>
      <c r="F24" s="8">
        <f t="shared" si="0"/>
        <v>683810.17999999993</v>
      </c>
      <c r="G24" s="8">
        <v>683810.18</v>
      </c>
      <c r="H24" s="8">
        <v>683810.18</v>
      </c>
      <c r="I24" s="8">
        <f t="shared" si="3"/>
        <v>0</v>
      </c>
    </row>
    <row r="25" spans="2:16" ht="13.9" customHeight="1">
      <c r="B25" s="15"/>
      <c r="C25" s="13" t="s">
        <v>29</v>
      </c>
      <c r="D25" s="8">
        <v>866402.09</v>
      </c>
      <c r="E25" s="8">
        <v>1374570.97</v>
      </c>
      <c r="F25" s="8">
        <f t="shared" si="0"/>
        <v>2240973.06</v>
      </c>
      <c r="G25" s="8">
        <v>2240973.04</v>
      </c>
      <c r="H25" s="8">
        <v>2137551.9</v>
      </c>
      <c r="I25" s="8">
        <f t="shared" si="3"/>
        <v>2.0000000018626451E-2</v>
      </c>
    </row>
    <row r="26" spans="2:16" ht="13.9" customHeight="1">
      <c r="B26" s="15"/>
      <c r="C26" s="13" t="s">
        <v>30</v>
      </c>
      <c r="D26" s="8">
        <v>0</v>
      </c>
      <c r="E26" s="8">
        <v>0</v>
      </c>
      <c r="F26" s="8">
        <f t="shared" si="0"/>
        <v>0</v>
      </c>
      <c r="G26" s="8">
        <v>0</v>
      </c>
      <c r="H26" s="8">
        <v>0</v>
      </c>
      <c r="I26" s="8">
        <f t="shared" si="3"/>
        <v>0</v>
      </c>
    </row>
    <row r="27" spans="2:16" ht="13.9" customHeight="1">
      <c r="B27" s="15"/>
      <c r="C27" s="13" t="s">
        <v>31</v>
      </c>
      <c r="D27" s="8">
        <v>0</v>
      </c>
      <c r="E27" s="8">
        <v>3391.72</v>
      </c>
      <c r="F27" s="8">
        <f t="shared" si="0"/>
        <v>3391.72</v>
      </c>
      <c r="G27" s="8">
        <v>3391.72</v>
      </c>
      <c r="H27" s="8">
        <v>3391.72</v>
      </c>
      <c r="I27" s="8">
        <f t="shared" si="3"/>
        <v>0</v>
      </c>
      <c r="J27" s="6"/>
      <c r="K27" s="6"/>
      <c r="L27" s="6"/>
      <c r="M27" s="6"/>
      <c r="N27" s="6"/>
      <c r="O27" s="6"/>
      <c r="P27" s="6"/>
    </row>
    <row r="28" spans="2:16" ht="13.9" customHeight="1">
      <c r="B28" s="29" t="s">
        <v>32</v>
      </c>
      <c r="C28" s="30"/>
      <c r="D28" s="14">
        <f>SUM(D29:D37)</f>
        <v>11186936.59</v>
      </c>
      <c r="E28" s="14">
        <f t="shared" ref="E28:H28" si="4">SUM(E29:E37)</f>
        <v>4164273.63</v>
      </c>
      <c r="F28" s="14">
        <f t="shared" si="0"/>
        <v>15351210.219999999</v>
      </c>
      <c r="G28" s="14">
        <f>SUM(G29:G37)</f>
        <v>15177232.270000001</v>
      </c>
      <c r="H28" s="14">
        <f t="shared" si="4"/>
        <v>15068494.67</v>
      </c>
      <c r="I28" s="14">
        <f t="shared" si="1"/>
        <v>173977.94999999739</v>
      </c>
    </row>
    <row r="29" spans="2:16" ht="13.9" customHeight="1">
      <c r="B29" s="15"/>
      <c r="C29" s="13" t="s">
        <v>33</v>
      </c>
      <c r="D29" s="8">
        <v>7702183</v>
      </c>
      <c r="E29" s="21">
        <v>-429729.5</v>
      </c>
      <c r="F29" s="8">
        <f t="shared" si="0"/>
        <v>7272453.5</v>
      </c>
      <c r="G29" s="8">
        <v>7272453.5</v>
      </c>
      <c r="H29" s="8">
        <v>7272453.5</v>
      </c>
      <c r="I29" s="8">
        <f t="shared" si="1"/>
        <v>0</v>
      </c>
    </row>
    <row r="30" spans="2:16" ht="13.9" customHeight="1">
      <c r="B30" s="15"/>
      <c r="C30" s="13" t="s">
        <v>34</v>
      </c>
      <c r="D30" s="8">
        <v>10000</v>
      </c>
      <c r="E30" s="8">
        <v>658963.77</v>
      </c>
      <c r="F30" s="8">
        <f t="shared" si="0"/>
        <v>668963.77</v>
      </c>
      <c r="G30" s="8">
        <v>668963.77</v>
      </c>
      <c r="H30" s="8">
        <v>665738.04</v>
      </c>
      <c r="I30" s="8">
        <f t="shared" si="1"/>
        <v>0</v>
      </c>
    </row>
    <row r="31" spans="2:16" ht="13.9" customHeight="1">
      <c r="B31" s="15"/>
      <c r="C31" s="13" t="s">
        <v>35</v>
      </c>
      <c r="D31" s="8">
        <v>645000</v>
      </c>
      <c r="E31" s="21">
        <v>-241696.8</v>
      </c>
      <c r="F31" s="8">
        <f t="shared" si="0"/>
        <v>403303.2</v>
      </c>
      <c r="G31" s="8">
        <v>328303.2</v>
      </c>
      <c r="H31" s="8">
        <v>328303.2</v>
      </c>
      <c r="I31" s="8">
        <f t="shared" si="1"/>
        <v>75000</v>
      </c>
    </row>
    <row r="32" spans="2:16" ht="13.9" customHeight="1">
      <c r="B32" s="15"/>
      <c r="C32" s="13" t="s">
        <v>36</v>
      </c>
      <c r="D32" s="8">
        <v>18841.150000000001</v>
      </c>
      <c r="E32" s="8">
        <v>165969.47</v>
      </c>
      <c r="F32" s="8">
        <f t="shared" si="0"/>
        <v>184810.62</v>
      </c>
      <c r="G32" s="8">
        <v>183477.27</v>
      </c>
      <c r="H32" s="8">
        <v>183477.27</v>
      </c>
      <c r="I32" s="8">
        <f t="shared" si="1"/>
        <v>1333.3500000000058</v>
      </c>
    </row>
    <row r="33" spans="2:9" ht="13.9" customHeight="1">
      <c r="B33" s="15"/>
      <c r="C33" s="13" t="s">
        <v>37</v>
      </c>
      <c r="D33" s="8">
        <v>1324188</v>
      </c>
      <c r="E33" s="21">
        <v>-329462.05</v>
      </c>
      <c r="F33" s="8">
        <f t="shared" si="0"/>
        <v>994725.95</v>
      </c>
      <c r="G33" s="8">
        <v>994725.95</v>
      </c>
      <c r="H33" s="8">
        <v>889214.08</v>
      </c>
      <c r="I33" s="8">
        <f t="shared" si="1"/>
        <v>0</v>
      </c>
    </row>
    <row r="34" spans="2:9" ht="13.9" customHeight="1">
      <c r="B34" s="15"/>
      <c r="C34" s="13" t="s">
        <v>38</v>
      </c>
      <c r="D34" s="8">
        <v>0</v>
      </c>
      <c r="E34" s="8">
        <v>51982.6</v>
      </c>
      <c r="F34" s="8">
        <f t="shared" si="0"/>
        <v>51982.6</v>
      </c>
      <c r="G34" s="8">
        <v>43964</v>
      </c>
      <c r="H34" s="8">
        <v>43964</v>
      </c>
      <c r="I34" s="8">
        <f t="shared" si="1"/>
        <v>8018.5999999999985</v>
      </c>
    </row>
    <row r="35" spans="2:9" ht="13.9" customHeight="1">
      <c r="B35" s="15"/>
      <c r="C35" s="13" t="s">
        <v>39</v>
      </c>
      <c r="D35" s="8">
        <v>0</v>
      </c>
      <c r="E35" s="8">
        <v>758798</v>
      </c>
      <c r="F35" s="8">
        <f t="shared" si="0"/>
        <v>758798</v>
      </c>
      <c r="G35" s="8">
        <v>753590.31</v>
      </c>
      <c r="H35" s="8">
        <v>753590.31</v>
      </c>
      <c r="I35" s="8">
        <f t="shared" si="1"/>
        <v>5207.6899999999441</v>
      </c>
    </row>
    <row r="36" spans="2:9" ht="13.9" customHeight="1">
      <c r="B36" s="15"/>
      <c r="C36" s="13" t="s">
        <v>40</v>
      </c>
      <c r="D36" s="8">
        <v>0</v>
      </c>
      <c r="E36" s="8">
        <v>3556887.55</v>
      </c>
      <c r="F36" s="8">
        <f t="shared" si="0"/>
        <v>3556887.55</v>
      </c>
      <c r="G36" s="8">
        <v>3556887.55</v>
      </c>
      <c r="H36" s="8">
        <v>3556887.55</v>
      </c>
      <c r="I36" s="8">
        <f t="shared" si="1"/>
        <v>0</v>
      </c>
    </row>
    <row r="37" spans="2:9">
      <c r="B37" s="15"/>
      <c r="C37" s="13" t="s">
        <v>41</v>
      </c>
      <c r="D37" s="8">
        <v>1486724.44</v>
      </c>
      <c r="E37" s="21">
        <v>-27439.41</v>
      </c>
      <c r="F37" s="8">
        <f t="shared" si="0"/>
        <v>1459285.03</v>
      </c>
      <c r="G37" s="8">
        <v>1374866.72</v>
      </c>
      <c r="H37" s="8">
        <v>1374866.72</v>
      </c>
      <c r="I37" s="8">
        <f t="shared" si="1"/>
        <v>84418.310000000056</v>
      </c>
    </row>
    <row r="38" spans="2:9">
      <c r="B38" s="16"/>
      <c r="C38" s="17" t="s">
        <v>42</v>
      </c>
      <c r="D38" s="18">
        <f>+D28+D18+D10</f>
        <v>40266469.43</v>
      </c>
      <c r="E38" s="18">
        <f t="shared" ref="E38:I38" si="5">+E28+E18+E10</f>
        <v>2415159.1799999997</v>
      </c>
      <c r="F38" s="18">
        <f t="shared" si="5"/>
        <v>42681628.609999999</v>
      </c>
      <c r="G38" s="18">
        <f t="shared" si="5"/>
        <v>42455134.280000001</v>
      </c>
      <c r="H38" s="18">
        <f t="shared" si="5"/>
        <v>41032190.069999993</v>
      </c>
      <c r="I38" s="18">
        <f t="shared" si="5"/>
        <v>226494.32999999635</v>
      </c>
    </row>
  </sheetData>
  <mergeCells count="11">
    <mergeCell ref="B10:C10"/>
    <mergeCell ref="B18:C18"/>
    <mergeCell ref="B28:C28"/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7" orientation="landscape" horizontalDpi="300" verticalDpi="300" r:id="rId1"/>
  <headerFooter>
    <oddFooter>&amp;R&amp;8Presupuestaria/ &amp;P 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="160" zoomScaleSheetLayoutView="160" workbookViewId="0">
      <selection activeCell="C12" sqref="C12"/>
    </sheetView>
  </sheetViews>
  <sheetFormatPr baseColWidth="10" defaultRowHeight="11.25"/>
  <cols>
    <col min="1" max="1" width="2.42578125" style="7" customWidth="1"/>
    <col min="2" max="2" width="4.5703125" style="5" customWidth="1"/>
    <col min="3" max="3" width="57.28515625" style="5" customWidth="1"/>
    <col min="4" max="9" width="12.7109375" style="5" customWidth="1"/>
    <col min="10" max="16384" width="11.42578125" style="5"/>
  </cols>
  <sheetData>
    <row r="1" spans="2:15" s="7" customFormat="1" ht="18" customHeight="1">
      <c r="B1" s="28" t="s">
        <v>88</v>
      </c>
      <c r="C1" s="28"/>
      <c r="D1" s="28"/>
      <c r="E1" s="28"/>
      <c r="F1" s="28"/>
      <c r="G1" s="28"/>
      <c r="H1" s="28"/>
      <c r="I1" s="28"/>
    </row>
    <row r="2" spans="2:15" s="7" customFormat="1" ht="18" customHeight="1">
      <c r="B2" s="28" t="s">
        <v>89</v>
      </c>
      <c r="C2" s="28"/>
      <c r="D2" s="28"/>
      <c r="E2" s="28"/>
      <c r="F2" s="28"/>
      <c r="G2" s="28"/>
      <c r="H2" s="28"/>
      <c r="I2" s="28"/>
    </row>
    <row r="3" spans="2:15" s="7" customFormat="1" ht="18" customHeight="1">
      <c r="B3" s="28" t="s">
        <v>0</v>
      </c>
      <c r="C3" s="28"/>
      <c r="D3" s="28"/>
      <c r="E3" s="28"/>
      <c r="F3" s="28"/>
      <c r="G3" s="28"/>
      <c r="H3" s="28"/>
      <c r="I3" s="28"/>
    </row>
    <row r="4" spans="2:15" s="7" customFormat="1" ht="18" customHeight="1">
      <c r="B4" s="28" t="s">
        <v>12</v>
      </c>
      <c r="C4" s="28"/>
      <c r="D4" s="28"/>
      <c r="E4" s="28"/>
      <c r="F4" s="28"/>
      <c r="G4" s="28"/>
      <c r="H4" s="28"/>
      <c r="I4" s="28"/>
    </row>
    <row r="5" spans="2:15" s="7" customFormat="1">
      <c r="B5" s="28" t="s">
        <v>90</v>
      </c>
      <c r="C5" s="28"/>
      <c r="D5" s="28"/>
      <c r="E5" s="28"/>
      <c r="F5" s="28"/>
      <c r="G5" s="28"/>
      <c r="H5" s="28"/>
      <c r="I5" s="28"/>
    </row>
    <row r="6" spans="2:15" s="7" customFormat="1" ht="6.75" customHeight="1">
      <c r="B6" s="1"/>
      <c r="C6" s="1"/>
      <c r="D6" s="1"/>
      <c r="E6" s="1"/>
      <c r="F6" s="1"/>
      <c r="G6" s="1"/>
      <c r="H6" s="1"/>
      <c r="I6" s="1"/>
    </row>
    <row r="7" spans="2:15" s="7" customFormat="1">
      <c r="B7" s="32" t="s">
        <v>1</v>
      </c>
      <c r="C7" s="33"/>
      <c r="D7" s="36" t="s">
        <v>13</v>
      </c>
      <c r="E7" s="37"/>
      <c r="F7" s="37"/>
      <c r="G7" s="37"/>
      <c r="H7" s="38"/>
      <c r="I7" s="39" t="s">
        <v>2</v>
      </c>
    </row>
    <row r="8" spans="2:15" s="7" customFormat="1" ht="38.25" customHeight="1">
      <c r="B8" s="32"/>
      <c r="C8" s="33"/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26"/>
    </row>
    <row r="9" spans="2:15" s="7" customFormat="1" ht="15" customHeight="1">
      <c r="B9" s="34"/>
      <c r="C9" s="35"/>
      <c r="D9" s="4">
        <v>1</v>
      </c>
      <c r="E9" s="4">
        <v>2</v>
      </c>
      <c r="F9" s="4" t="s">
        <v>8</v>
      </c>
      <c r="G9" s="4">
        <v>4</v>
      </c>
      <c r="H9" s="4">
        <v>5</v>
      </c>
      <c r="I9" s="4" t="s">
        <v>9</v>
      </c>
      <c r="J9" s="19"/>
      <c r="K9" s="19"/>
      <c r="L9" s="19"/>
      <c r="M9" s="19"/>
      <c r="N9" s="19"/>
      <c r="O9" s="19"/>
    </row>
    <row r="10" spans="2:15" s="7" customFormat="1" ht="15" customHeight="1">
      <c r="B10" s="31" t="s">
        <v>43</v>
      </c>
      <c r="C10" s="31"/>
      <c r="D10" s="11">
        <f>SUM(D11:D19)</f>
        <v>16915915.690000001</v>
      </c>
      <c r="E10" s="11">
        <f>SUM(E11:E19)</f>
        <v>14911123.560000001</v>
      </c>
      <c r="F10" s="11">
        <f>D10+E10</f>
        <v>31827039.25</v>
      </c>
      <c r="G10" s="11">
        <f>SUM(G11:G19)</f>
        <v>30049254.530000001</v>
      </c>
      <c r="H10" s="11">
        <f>SUM(H11:H19)</f>
        <v>29642385.530000001</v>
      </c>
      <c r="I10" s="11">
        <f>F10-G10</f>
        <v>1777784.7199999988</v>
      </c>
    </row>
    <row r="11" spans="2:15" s="7" customFormat="1" ht="15" customHeight="1">
      <c r="B11" s="15"/>
      <c r="C11" s="13" t="s">
        <v>44</v>
      </c>
      <c r="D11" s="8">
        <v>0</v>
      </c>
      <c r="E11" s="8">
        <v>0</v>
      </c>
      <c r="F11" s="8">
        <f t="shared" ref="F11:F33" si="0">D11+E11</f>
        <v>0</v>
      </c>
      <c r="G11" s="8">
        <v>0</v>
      </c>
      <c r="H11" s="8">
        <v>0</v>
      </c>
      <c r="I11" s="8">
        <f t="shared" ref="I11:I33" si="1">F11-G11</f>
        <v>0</v>
      </c>
    </row>
    <row r="12" spans="2:15" s="7" customFormat="1" ht="15" customHeight="1">
      <c r="B12" s="15"/>
      <c r="C12" s="13" t="s">
        <v>45</v>
      </c>
      <c r="D12" s="8">
        <v>0</v>
      </c>
      <c r="E12" s="8">
        <v>0</v>
      </c>
      <c r="F12" s="8">
        <f t="shared" si="0"/>
        <v>0</v>
      </c>
      <c r="G12" s="8">
        <v>0</v>
      </c>
      <c r="H12" s="8">
        <v>0</v>
      </c>
      <c r="I12" s="8">
        <f t="shared" si="1"/>
        <v>0</v>
      </c>
    </row>
    <row r="13" spans="2:15" s="7" customFormat="1" ht="15" customHeight="1">
      <c r="B13" s="15"/>
      <c r="C13" s="13" t="s">
        <v>46</v>
      </c>
      <c r="D13" s="8">
        <v>0</v>
      </c>
      <c r="E13" s="8">
        <v>0</v>
      </c>
      <c r="F13" s="8">
        <f t="shared" si="0"/>
        <v>0</v>
      </c>
      <c r="G13" s="8">
        <v>0</v>
      </c>
      <c r="H13" s="8">
        <v>0</v>
      </c>
      <c r="I13" s="8">
        <f t="shared" si="1"/>
        <v>0</v>
      </c>
    </row>
    <row r="14" spans="2:15" s="7" customFormat="1" ht="15" customHeight="1">
      <c r="B14" s="15"/>
      <c r="C14" s="13" t="s">
        <v>47</v>
      </c>
      <c r="D14" s="8">
        <v>16915915.690000001</v>
      </c>
      <c r="E14" s="8">
        <v>14911123.560000001</v>
      </c>
      <c r="F14" s="8">
        <f t="shared" si="0"/>
        <v>31827039.25</v>
      </c>
      <c r="G14" s="8">
        <v>30049254.530000001</v>
      </c>
      <c r="H14" s="8">
        <v>29642385.530000001</v>
      </c>
      <c r="I14" s="8">
        <f t="shared" si="1"/>
        <v>1777784.7199999988</v>
      </c>
    </row>
    <row r="15" spans="2:15" s="7" customFormat="1" ht="15" customHeight="1">
      <c r="B15" s="15"/>
      <c r="C15" s="13" t="s">
        <v>10</v>
      </c>
      <c r="D15" s="8">
        <v>0</v>
      </c>
      <c r="E15" s="8">
        <v>0</v>
      </c>
      <c r="F15" s="8">
        <f t="shared" si="0"/>
        <v>0</v>
      </c>
      <c r="G15" s="8">
        <v>0</v>
      </c>
      <c r="H15" s="8">
        <v>0</v>
      </c>
      <c r="I15" s="8">
        <f t="shared" si="1"/>
        <v>0</v>
      </c>
    </row>
    <row r="16" spans="2:15" s="7" customFormat="1" ht="15" customHeight="1">
      <c r="B16" s="15"/>
      <c r="C16" s="13" t="s">
        <v>48</v>
      </c>
      <c r="D16" s="8">
        <v>0</v>
      </c>
      <c r="E16" s="8">
        <v>0</v>
      </c>
      <c r="F16" s="8">
        <f t="shared" si="0"/>
        <v>0</v>
      </c>
      <c r="G16" s="8">
        <v>0</v>
      </c>
      <c r="H16" s="8">
        <v>0</v>
      </c>
      <c r="I16" s="8">
        <f t="shared" si="1"/>
        <v>0</v>
      </c>
    </row>
    <row r="17" spans="2:16" s="7" customFormat="1" ht="15" customHeight="1">
      <c r="B17" s="15"/>
      <c r="C17" s="13" t="s">
        <v>49</v>
      </c>
      <c r="D17" s="8">
        <v>0</v>
      </c>
      <c r="E17" s="8">
        <v>0</v>
      </c>
      <c r="F17" s="8">
        <f t="shared" si="0"/>
        <v>0</v>
      </c>
      <c r="G17" s="8">
        <v>0</v>
      </c>
      <c r="H17" s="8">
        <v>0</v>
      </c>
      <c r="I17" s="8">
        <f t="shared" si="1"/>
        <v>0</v>
      </c>
    </row>
    <row r="18" spans="2:16" s="7" customFormat="1" ht="15" customHeight="1">
      <c r="B18" s="15"/>
      <c r="C18" s="13" t="s">
        <v>50</v>
      </c>
      <c r="D18" s="8">
        <v>0</v>
      </c>
      <c r="E18" s="8">
        <v>0</v>
      </c>
      <c r="F18" s="8">
        <f t="shared" si="0"/>
        <v>0</v>
      </c>
      <c r="G18" s="8">
        <v>0</v>
      </c>
      <c r="H18" s="8">
        <v>0</v>
      </c>
      <c r="I18" s="8">
        <f t="shared" si="1"/>
        <v>0</v>
      </c>
    </row>
    <row r="19" spans="2:16" s="7" customFormat="1" ht="15" customHeight="1">
      <c r="B19" s="15"/>
      <c r="C19" s="13" t="s">
        <v>51</v>
      </c>
      <c r="D19" s="8">
        <v>0</v>
      </c>
      <c r="E19" s="8">
        <v>0</v>
      </c>
      <c r="F19" s="8">
        <f t="shared" si="0"/>
        <v>0</v>
      </c>
      <c r="G19" s="8">
        <v>0</v>
      </c>
      <c r="H19" s="8">
        <v>0</v>
      </c>
      <c r="I19" s="8">
        <f t="shared" si="1"/>
        <v>0</v>
      </c>
      <c r="J19" s="19"/>
      <c r="K19" s="19"/>
      <c r="L19" s="19"/>
      <c r="M19" s="19"/>
      <c r="N19" s="19"/>
      <c r="O19" s="19"/>
      <c r="P19" s="19"/>
    </row>
    <row r="20" spans="2:16" s="7" customFormat="1" ht="15" customHeight="1">
      <c r="B20" s="29" t="s">
        <v>52</v>
      </c>
      <c r="C20" s="30"/>
      <c r="D20" s="14">
        <f>SUM(D21:D29)</f>
        <v>0</v>
      </c>
      <c r="E20" s="14">
        <f t="shared" ref="E20:H20" si="2">SUM(E21:E29)</f>
        <v>6432000</v>
      </c>
      <c r="F20" s="14">
        <f t="shared" si="0"/>
        <v>6432000</v>
      </c>
      <c r="G20" s="14">
        <f t="shared" si="2"/>
        <v>0</v>
      </c>
      <c r="H20" s="14">
        <f t="shared" si="2"/>
        <v>0</v>
      </c>
      <c r="I20" s="14">
        <f t="shared" si="1"/>
        <v>6432000</v>
      </c>
    </row>
    <row r="21" spans="2:16" s="7" customFormat="1" ht="15" customHeight="1">
      <c r="B21" s="15"/>
      <c r="C21" s="13" t="s">
        <v>53</v>
      </c>
      <c r="D21" s="8">
        <v>0</v>
      </c>
      <c r="E21" s="8">
        <v>6432000</v>
      </c>
      <c r="F21" s="8">
        <v>6432000</v>
      </c>
      <c r="G21" s="8">
        <v>0</v>
      </c>
      <c r="H21" s="8">
        <v>0</v>
      </c>
      <c r="I21" s="8">
        <f t="shared" si="1"/>
        <v>6432000</v>
      </c>
    </row>
    <row r="22" spans="2:16" s="7" customFormat="1" ht="15" customHeight="1">
      <c r="B22" s="15"/>
      <c r="C22" s="13" t="s">
        <v>54</v>
      </c>
      <c r="D22" s="8">
        <v>0</v>
      </c>
      <c r="E22" s="8">
        <v>0</v>
      </c>
      <c r="F22" s="8">
        <f t="shared" si="0"/>
        <v>0</v>
      </c>
      <c r="G22" s="8">
        <v>0</v>
      </c>
      <c r="H22" s="8">
        <v>0</v>
      </c>
      <c r="I22" s="8">
        <f t="shared" si="1"/>
        <v>0</v>
      </c>
    </row>
    <row r="23" spans="2:16" s="7" customFormat="1" ht="15" customHeight="1">
      <c r="B23" s="15"/>
      <c r="C23" s="13" t="s">
        <v>55</v>
      </c>
      <c r="D23" s="8">
        <v>0</v>
      </c>
      <c r="E23" s="8">
        <v>0</v>
      </c>
      <c r="F23" s="8">
        <f t="shared" si="0"/>
        <v>0</v>
      </c>
      <c r="G23" s="8">
        <v>0</v>
      </c>
      <c r="H23" s="8">
        <v>0</v>
      </c>
      <c r="I23" s="8">
        <f t="shared" si="1"/>
        <v>0</v>
      </c>
    </row>
    <row r="24" spans="2:16" s="7" customFormat="1" ht="15" customHeight="1">
      <c r="B24" s="15"/>
      <c r="C24" s="13" t="s">
        <v>56</v>
      </c>
      <c r="D24" s="8">
        <v>0</v>
      </c>
      <c r="E24" s="8">
        <v>0</v>
      </c>
      <c r="F24" s="8">
        <f t="shared" si="0"/>
        <v>0</v>
      </c>
      <c r="G24" s="8">
        <v>0</v>
      </c>
      <c r="H24" s="8">
        <v>0</v>
      </c>
      <c r="I24" s="8">
        <f t="shared" si="1"/>
        <v>0</v>
      </c>
    </row>
    <row r="25" spans="2:16" s="7" customFormat="1" ht="15" customHeight="1">
      <c r="B25" s="15"/>
      <c r="C25" s="13" t="s">
        <v>57</v>
      </c>
      <c r="D25" s="8">
        <v>0</v>
      </c>
      <c r="E25" s="8">
        <v>0</v>
      </c>
      <c r="F25" s="8">
        <f t="shared" si="0"/>
        <v>0</v>
      </c>
      <c r="G25" s="8">
        <v>0</v>
      </c>
      <c r="H25" s="8">
        <v>0</v>
      </c>
      <c r="I25" s="8">
        <f t="shared" si="1"/>
        <v>0</v>
      </c>
    </row>
    <row r="26" spans="2:16" s="7" customFormat="1" ht="15" customHeight="1">
      <c r="B26" s="15"/>
      <c r="C26" s="13" t="s">
        <v>58</v>
      </c>
      <c r="D26" s="8">
        <v>0</v>
      </c>
      <c r="E26" s="8">
        <v>0</v>
      </c>
      <c r="F26" s="8">
        <f t="shared" si="0"/>
        <v>0</v>
      </c>
      <c r="G26" s="8">
        <v>0</v>
      </c>
      <c r="H26" s="8">
        <v>0</v>
      </c>
      <c r="I26" s="8">
        <f t="shared" si="1"/>
        <v>0</v>
      </c>
    </row>
    <row r="27" spans="2:16" s="7" customFormat="1" ht="15" customHeight="1">
      <c r="B27" s="15"/>
      <c r="C27" s="13" t="s">
        <v>59</v>
      </c>
      <c r="D27" s="8">
        <v>0</v>
      </c>
      <c r="E27" s="8">
        <v>0</v>
      </c>
      <c r="F27" s="8">
        <f t="shared" si="0"/>
        <v>0</v>
      </c>
      <c r="G27" s="8">
        <v>0</v>
      </c>
      <c r="H27" s="8">
        <v>0</v>
      </c>
      <c r="I27" s="8">
        <f t="shared" si="1"/>
        <v>0</v>
      </c>
    </row>
    <row r="28" spans="2:16" s="7" customFormat="1" ht="15" customHeight="1">
      <c r="B28" s="15"/>
      <c r="C28" s="13" t="s">
        <v>60</v>
      </c>
      <c r="D28" s="8">
        <v>0</v>
      </c>
      <c r="E28" s="8">
        <v>0</v>
      </c>
      <c r="F28" s="8">
        <f t="shared" si="0"/>
        <v>0</v>
      </c>
      <c r="G28" s="8">
        <v>0</v>
      </c>
      <c r="H28" s="8">
        <v>0</v>
      </c>
      <c r="I28" s="8">
        <f t="shared" si="1"/>
        <v>0</v>
      </c>
    </row>
    <row r="29" spans="2:16" s="7" customFormat="1" ht="15" customHeight="1">
      <c r="B29" s="15"/>
      <c r="C29" s="13" t="s">
        <v>61</v>
      </c>
      <c r="D29" s="8">
        <v>0</v>
      </c>
      <c r="E29" s="8">
        <v>0</v>
      </c>
      <c r="F29" s="8">
        <f t="shared" si="0"/>
        <v>0</v>
      </c>
      <c r="G29" s="8">
        <v>0</v>
      </c>
      <c r="H29" s="8">
        <v>0</v>
      </c>
      <c r="I29" s="8">
        <f t="shared" si="1"/>
        <v>0</v>
      </c>
      <c r="J29" s="19"/>
      <c r="K29" s="19"/>
      <c r="L29" s="19"/>
      <c r="M29" s="19"/>
      <c r="N29" s="19"/>
      <c r="O29" s="19"/>
    </row>
    <row r="30" spans="2:16" s="7" customFormat="1" ht="15" customHeight="1">
      <c r="B30" s="29" t="s">
        <v>62</v>
      </c>
      <c r="C30" s="30"/>
      <c r="D30" s="14">
        <f>SUM(D31:D33)</f>
        <v>17500000</v>
      </c>
      <c r="E30" s="23">
        <f t="shared" ref="E30:H30" si="3">SUM(E31:E33)</f>
        <v>-6432000</v>
      </c>
      <c r="F30" s="14">
        <f t="shared" si="0"/>
        <v>11068000</v>
      </c>
      <c r="G30" s="14">
        <f t="shared" si="3"/>
        <v>0</v>
      </c>
      <c r="H30" s="14">
        <f t="shared" si="3"/>
        <v>0</v>
      </c>
      <c r="I30" s="14">
        <f t="shared" si="1"/>
        <v>11068000</v>
      </c>
    </row>
    <row r="31" spans="2:16" s="7" customFormat="1" ht="15" customHeight="1">
      <c r="B31" s="15"/>
      <c r="C31" s="13" t="s">
        <v>63</v>
      </c>
      <c r="D31" s="8">
        <v>17500000</v>
      </c>
      <c r="E31" s="21">
        <v>-6432000</v>
      </c>
      <c r="F31" s="8">
        <f t="shared" si="0"/>
        <v>11068000</v>
      </c>
      <c r="G31" s="8">
        <v>0</v>
      </c>
      <c r="H31" s="8">
        <v>0</v>
      </c>
      <c r="I31" s="8">
        <f t="shared" si="1"/>
        <v>11068000</v>
      </c>
    </row>
    <row r="32" spans="2:16" s="7" customFormat="1" ht="15" customHeight="1">
      <c r="B32" s="15"/>
      <c r="C32" s="13" t="s">
        <v>64</v>
      </c>
      <c r="D32" s="8">
        <v>0</v>
      </c>
      <c r="E32" s="8">
        <v>0</v>
      </c>
      <c r="F32" s="8">
        <f t="shared" si="0"/>
        <v>0</v>
      </c>
      <c r="G32" s="8">
        <v>0</v>
      </c>
      <c r="H32" s="8">
        <v>0</v>
      </c>
      <c r="I32" s="8">
        <f t="shared" si="1"/>
        <v>0</v>
      </c>
    </row>
    <row r="33" spans="1:9" s="7" customFormat="1" ht="15.95" customHeight="1">
      <c r="B33" s="15"/>
      <c r="C33" s="13" t="s">
        <v>65</v>
      </c>
      <c r="D33" s="8">
        <v>0</v>
      </c>
      <c r="E33" s="8">
        <v>0</v>
      </c>
      <c r="F33" s="8">
        <f t="shared" si="0"/>
        <v>0</v>
      </c>
      <c r="G33" s="8">
        <v>0</v>
      </c>
      <c r="H33" s="8">
        <v>0</v>
      </c>
      <c r="I33" s="8">
        <f t="shared" si="1"/>
        <v>0</v>
      </c>
    </row>
    <row r="34" spans="1:9" s="10" customFormat="1">
      <c r="A34" s="9"/>
      <c r="B34" s="15"/>
      <c r="C34" s="13"/>
      <c r="D34" s="8"/>
      <c r="E34" s="8"/>
      <c r="F34" s="8"/>
      <c r="G34" s="8"/>
      <c r="H34" s="8"/>
      <c r="I34" s="8"/>
    </row>
    <row r="35" spans="1:9">
      <c r="B35" s="16"/>
      <c r="C35" s="17" t="s">
        <v>66</v>
      </c>
      <c r="D35" s="18">
        <f>+D10+D20+D30</f>
        <v>34415915.689999998</v>
      </c>
      <c r="E35" s="18">
        <f t="shared" ref="E35:I35" si="4">+E10+E20+E30</f>
        <v>14911123.560000002</v>
      </c>
      <c r="F35" s="18">
        <f t="shared" si="4"/>
        <v>49327039.25</v>
      </c>
      <c r="G35" s="18">
        <f t="shared" si="4"/>
        <v>30049254.530000001</v>
      </c>
      <c r="H35" s="18">
        <f t="shared" si="4"/>
        <v>29642385.530000001</v>
      </c>
      <c r="I35" s="18">
        <f t="shared" si="4"/>
        <v>19277784.719999999</v>
      </c>
    </row>
    <row r="38" spans="1:9">
      <c r="D38" s="6"/>
      <c r="E38" s="6"/>
      <c r="F38" s="6"/>
      <c r="G38" s="6"/>
      <c r="H38" s="6"/>
      <c r="I38" s="6"/>
    </row>
    <row r="39" spans="1:9">
      <c r="D39" s="6"/>
      <c r="E39" s="6"/>
      <c r="F39" s="6"/>
      <c r="G39" s="6"/>
      <c r="H39" s="6"/>
      <c r="I39" s="6"/>
    </row>
    <row r="40" spans="1:9">
      <c r="D40" s="6"/>
      <c r="E40" s="6"/>
      <c r="F40" s="6"/>
      <c r="G40" s="6"/>
      <c r="H40" s="6"/>
      <c r="I40" s="6"/>
    </row>
  </sheetData>
  <mergeCells count="11">
    <mergeCell ref="B10:C10"/>
    <mergeCell ref="B20:C20"/>
    <mergeCell ref="B30:C30"/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7" orientation="landscape" horizontalDpi="300" verticalDpi="300" r:id="rId1"/>
  <headerFooter>
    <oddFooter>&amp;R&amp;8Presupuestaria/ &amp;P 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topLeftCell="A22" zoomScale="150" zoomScaleSheetLayoutView="150" workbookViewId="0">
      <selection activeCell="C15" sqref="C15"/>
    </sheetView>
  </sheetViews>
  <sheetFormatPr baseColWidth="10" defaultRowHeight="11.25"/>
  <cols>
    <col min="1" max="1" width="2.42578125" style="7" customWidth="1"/>
    <col min="2" max="2" width="4.5703125" style="5" customWidth="1"/>
    <col min="3" max="3" width="57.28515625" style="5" customWidth="1"/>
    <col min="4" max="4" width="12.7109375" style="5" customWidth="1"/>
    <col min="5" max="5" width="16.140625" style="5" customWidth="1"/>
    <col min="6" max="9" width="12.7109375" style="5" customWidth="1"/>
    <col min="10" max="16384" width="11.42578125" style="5"/>
  </cols>
  <sheetData>
    <row r="1" spans="2:16" ht="18" customHeight="1">
      <c r="B1" s="28" t="s">
        <v>88</v>
      </c>
      <c r="C1" s="28"/>
      <c r="D1" s="28"/>
      <c r="E1" s="28"/>
      <c r="F1" s="28"/>
      <c r="G1" s="28"/>
      <c r="H1" s="28"/>
      <c r="I1" s="28"/>
    </row>
    <row r="2" spans="2:16" ht="18" customHeight="1">
      <c r="B2" s="2"/>
      <c r="C2" s="2"/>
      <c r="D2" s="2" t="s">
        <v>89</v>
      </c>
      <c r="E2" s="2"/>
      <c r="F2" s="2"/>
      <c r="G2" s="2"/>
      <c r="H2" s="2"/>
      <c r="I2" s="2"/>
    </row>
    <row r="3" spans="2:16" ht="18" customHeight="1">
      <c r="B3" s="28" t="s">
        <v>0</v>
      </c>
      <c r="C3" s="28"/>
      <c r="D3" s="28"/>
      <c r="E3" s="28"/>
      <c r="F3" s="28"/>
      <c r="G3" s="28"/>
      <c r="H3" s="28"/>
      <c r="I3" s="28"/>
    </row>
    <row r="4" spans="2:16" ht="18" customHeight="1">
      <c r="B4" s="28" t="s">
        <v>12</v>
      </c>
      <c r="C4" s="28"/>
      <c r="D4" s="28"/>
      <c r="E4" s="28"/>
      <c r="F4" s="28"/>
      <c r="G4" s="28"/>
      <c r="H4" s="28"/>
      <c r="I4" s="28"/>
    </row>
    <row r="5" spans="2:16" s="7" customFormat="1">
      <c r="B5" s="28" t="s">
        <v>90</v>
      </c>
      <c r="C5" s="28"/>
      <c r="D5" s="28"/>
      <c r="E5" s="28"/>
      <c r="F5" s="28"/>
      <c r="G5" s="28"/>
      <c r="H5" s="28"/>
      <c r="I5" s="28"/>
    </row>
    <row r="6" spans="2:16" ht="7.5" customHeight="1">
      <c r="B6" s="3"/>
      <c r="C6" s="3"/>
      <c r="D6" s="3"/>
      <c r="E6" s="3"/>
      <c r="F6" s="3"/>
      <c r="G6" s="3"/>
      <c r="H6" s="3"/>
      <c r="I6" s="3"/>
    </row>
    <row r="7" spans="2:16">
      <c r="B7" s="32" t="s">
        <v>1</v>
      </c>
      <c r="C7" s="33"/>
      <c r="D7" s="36" t="s">
        <v>13</v>
      </c>
      <c r="E7" s="37"/>
      <c r="F7" s="37"/>
      <c r="G7" s="37"/>
      <c r="H7" s="38"/>
      <c r="I7" s="39" t="s">
        <v>2</v>
      </c>
    </row>
    <row r="8" spans="2:16" ht="36.75" customHeight="1">
      <c r="B8" s="32"/>
      <c r="C8" s="33"/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26"/>
    </row>
    <row r="9" spans="2:16" s="7" customFormat="1" ht="15" customHeight="1">
      <c r="B9" s="34"/>
      <c r="C9" s="35"/>
      <c r="D9" s="4">
        <v>1</v>
      </c>
      <c r="E9" s="4">
        <v>2</v>
      </c>
      <c r="F9" s="4" t="s">
        <v>8</v>
      </c>
      <c r="G9" s="4">
        <v>4</v>
      </c>
      <c r="H9" s="4">
        <v>5</v>
      </c>
      <c r="I9" s="4" t="s">
        <v>9</v>
      </c>
      <c r="J9" s="19"/>
      <c r="K9" s="19"/>
      <c r="L9" s="19"/>
      <c r="M9" s="19"/>
      <c r="N9" s="19"/>
      <c r="O9" s="19"/>
      <c r="P9" s="19"/>
    </row>
    <row r="10" spans="2:16" s="7" customFormat="1" ht="15" customHeight="1">
      <c r="B10" s="40" t="s">
        <v>67</v>
      </c>
      <c r="C10" s="40"/>
      <c r="D10" s="20">
        <f>SUM(D11:D17)</f>
        <v>0</v>
      </c>
      <c r="E10" s="20">
        <f t="shared" ref="E10:H10" si="0">SUM(E11:E17)</f>
        <v>0</v>
      </c>
      <c r="F10" s="20">
        <f>D10+E10</f>
        <v>0</v>
      </c>
      <c r="G10" s="20">
        <f t="shared" si="0"/>
        <v>0</v>
      </c>
      <c r="H10" s="20">
        <f t="shared" si="0"/>
        <v>0</v>
      </c>
      <c r="I10" s="20">
        <f>F10-G10</f>
        <v>0</v>
      </c>
    </row>
    <row r="11" spans="2:16" s="7" customFormat="1" ht="15" customHeight="1">
      <c r="B11" s="15"/>
      <c r="C11" s="13" t="s">
        <v>68</v>
      </c>
      <c r="D11" s="8">
        <v>0</v>
      </c>
      <c r="E11" s="8">
        <v>0</v>
      </c>
      <c r="F11" s="8">
        <f t="shared" ref="F11:F29" si="1">D11+E11</f>
        <v>0</v>
      </c>
      <c r="G11" s="8">
        <v>0</v>
      </c>
      <c r="H11" s="8">
        <v>0</v>
      </c>
      <c r="I11" s="8">
        <f t="shared" ref="I11:I29" si="2">F11-G11</f>
        <v>0</v>
      </c>
    </row>
    <row r="12" spans="2:16" s="7" customFormat="1" ht="15" customHeight="1">
      <c r="B12" s="15"/>
      <c r="C12" s="13" t="s">
        <v>69</v>
      </c>
      <c r="D12" s="8">
        <v>0</v>
      </c>
      <c r="E12" s="8">
        <v>0</v>
      </c>
      <c r="F12" s="8">
        <f t="shared" si="1"/>
        <v>0</v>
      </c>
      <c r="G12" s="8">
        <v>0</v>
      </c>
      <c r="H12" s="8">
        <v>0</v>
      </c>
      <c r="I12" s="8">
        <f t="shared" si="2"/>
        <v>0</v>
      </c>
    </row>
    <row r="13" spans="2:16" s="7" customFormat="1" ht="15" customHeight="1">
      <c r="B13" s="15"/>
      <c r="C13" s="13" t="s">
        <v>70</v>
      </c>
      <c r="D13" s="8">
        <v>0</v>
      </c>
      <c r="E13" s="8">
        <v>0</v>
      </c>
      <c r="F13" s="8">
        <f t="shared" si="1"/>
        <v>0</v>
      </c>
      <c r="G13" s="8">
        <v>0</v>
      </c>
      <c r="H13" s="8">
        <v>0</v>
      </c>
      <c r="I13" s="8">
        <f t="shared" si="2"/>
        <v>0</v>
      </c>
    </row>
    <row r="14" spans="2:16" s="7" customFormat="1" ht="15" customHeight="1">
      <c r="B14" s="15"/>
      <c r="C14" s="13" t="s">
        <v>71</v>
      </c>
      <c r="D14" s="8">
        <v>0</v>
      </c>
      <c r="E14" s="8">
        <v>0</v>
      </c>
      <c r="F14" s="8">
        <f t="shared" si="1"/>
        <v>0</v>
      </c>
      <c r="G14" s="8">
        <v>0</v>
      </c>
      <c r="H14" s="8">
        <v>0</v>
      </c>
      <c r="I14" s="8">
        <f t="shared" si="2"/>
        <v>0</v>
      </c>
    </row>
    <row r="15" spans="2:16" s="7" customFormat="1" ht="15" customHeight="1">
      <c r="B15" s="15"/>
      <c r="C15" s="13" t="s">
        <v>72</v>
      </c>
      <c r="D15" s="8">
        <v>0</v>
      </c>
      <c r="E15" s="8">
        <v>0</v>
      </c>
      <c r="F15" s="8">
        <f t="shared" si="1"/>
        <v>0</v>
      </c>
      <c r="G15" s="8">
        <v>0</v>
      </c>
      <c r="H15" s="8">
        <v>0</v>
      </c>
      <c r="I15" s="8">
        <f t="shared" si="2"/>
        <v>0</v>
      </c>
    </row>
    <row r="16" spans="2:16" s="7" customFormat="1" ht="15" customHeight="1">
      <c r="B16" s="15"/>
      <c r="C16" s="13" t="s">
        <v>73</v>
      </c>
      <c r="D16" s="8">
        <v>0</v>
      </c>
      <c r="E16" s="8">
        <v>0</v>
      </c>
      <c r="F16" s="8">
        <f t="shared" si="1"/>
        <v>0</v>
      </c>
      <c r="G16" s="8">
        <v>0</v>
      </c>
      <c r="H16" s="8">
        <v>0</v>
      </c>
      <c r="I16" s="8">
        <f t="shared" si="2"/>
        <v>0</v>
      </c>
    </row>
    <row r="17" spans="1:15" s="7" customFormat="1" ht="15" customHeight="1">
      <c r="B17" s="15"/>
      <c r="C17" s="13" t="s">
        <v>74</v>
      </c>
      <c r="D17" s="8">
        <v>0</v>
      </c>
      <c r="E17" s="8">
        <v>0</v>
      </c>
      <c r="F17" s="8">
        <f t="shared" si="1"/>
        <v>0</v>
      </c>
      <c r="G17" s="8">
        <v>0</v>
      </c>
      <c r="H17" s="8">
        <v>0</v>
      </c>
      <c r="I17" s="8">
        <f t="shared" si="2"/>
        <v>0</v>
      </c>
      <c r="J17" s="19"/>
      <c r="K17" s="19"/>
      <c r="L17" s="19"/>
      <c r="M17" s="19"/>
      <c r="N17" s="19"/>
      <c r="O17" s="19"/>
    </row>
    <row r="18" spans="1:15" s="7" customFormat="1" ht="15" customHeight="1">
      <c r="B18" s="29" t="s">
        <v>75</v>
      </c>
      <c r="C18" s="30"/>
      <c r="D18" s="14">
        <f>SUM(D19:D21)</f>
        <v>0</v>
      </c>
      <c r="E18" s="14">
        <f t="shared" ref="E18:H18" si="3">SUM(E19:E21)</f>
        <v>0</v>
      </c>
      <c r="F18" s="14">
        <f t="shared" si="1"/>
        <v>0</v>
      </c>
      <c r="G18" s="14">
        <f t="shared" si="3"/>
        <v>0</v>
      </c>
      <c r="H18" s="14">
        <f t="shared" si="3"/>
        <v>0</v>
      </c>
      <c r="I18" s="14">
        <f t="shared" si="2"/>
        <v>0</v>
      </c>
    </row>
    <row r="19" spans="1:15" s="7" customFormat="1" ht="15" customHeight="1">
      <c r="B19" s="15"/>
      <c r="C19" s="13" t="s">
        <v>11</v>
      </c>
      <c r="D19" s="8">
        <v>0</v>
      </c>
      <c r="E19" s="8">
        <v>0</v>
      </c>
      <c r="F19" s="8">
        <f t="shared" si="1"/>
        <v>0</v>
      </c>
      <c r="G19" s="8">
        <v>0</v>
      </c>
      <c r="H19" s="8">
        <v>0</v>
      </c>
      <c r="I19" s="8">
        <f t="shared" si="2"/>
        <v>0</v>
      </c>
    </row>
    <row r="20" spans="1:15" s="7" customFormat="1" ht="15" customHeight="1">
      <c r="B20" s="15"/>
      <c r="C20" s="13" t="s">
        <v>76</v>
      </c>
      <c r="D20" s="8">
        <v>0</v>
      </c>
      <c r="E20" s="8">
        <v>0</v>
      </c>
      <c r="F20" s="8">
        <f t="shared" si="1"/>
        <v>0</v>
      </c>
      <c r="G20" s="8">
        <v>0</v>
      </c>
      <c r="H20" s="8">
        <v>0</v>
      </c>
      <c r="I20" s="8">
        <f t="shared" si="2"/>
        <v>0</v>
      </c>
    </row>
    <row r="21" spans="1:15" s="7" customFormat="1" ht="15" customHeight="1">
      <c r="B21" s="15"/>
      <c r="C21" s="13" t="s">
        <v>77</v>
      </c>
      <c r="D21" s="8">
        <v>0</v>
      </c>
      <c r="E21" s="8">
        <v>0</v>
      </c>
      <c r="F21" s="8">
        <f t="shared" si="1"/>
        <v>0</v>
      </c>
      <c r="G21" s="8">
        <v>0</v>
      </c>
      <c r="H21" s="8">
        <v>0</v>
      </c>
      <c r="I21" s="8">
        <f t="shared" si="2"/>
        <v>0</v>
      </c>
      <c r="J21" s="19"/>
      <c r="K21" s="19"/>
      <c r="L21" s="19"/>
      <c r="M21" s="19"/>
      <c r="N21" s="19"/>
      <c r="O21" s="19"/>
    </row>
    <row r="22" spans="1:15" s="7" customFormat="1" ht="15" customHeight="1">
      <c r="B22" s="29" t="s">
        <v>78</v>
      </c>
      <c r="C22" s="30"/>
      <c r="D22" s="14">
        <f>SUM(D23:D29)</f>
        <v>0</v>
      </c>
      <c r="E22" s="14">
        <f t="shared" ref="E22:H22" si="4">SUM(E23:E29)</f>
        <v>0</v>
      </c>
      <c r="F22" s="14">
        <f t="shared" si="1"/>
        <v>0</v>
      </c>
      <c r="G22" s="14">
        <f t="shared" si="4"/>
        <v>0</v>
      </c>
      <c r="H22" s="14">
        <f t="shared" si="4"/>
        <v>0</v>
      </c>
      <c r="I22" s="14">
        <f t="shared" si="2"/>
        <v>0</v>
      </c>
    </row>
    <row r="23" spans="1:15" s="7" customFormat="1" ht="15" customHeight="1">
      <c r="B23" s="15"/>
      <c r="C23" s="13" t="s">
        <v>79</v>
      </c>
      <c r="D23" s="8">
        <v>0</v>
      </c>
      <c r="E23" s="8">
        <v>0</v>
      </c>
      <c r="F23" s="8">
        <f t="shared" si="1"/>
        <v>0</v>
      </c>
      <c r="G23" s="8">
        <v>0</v>
      </c>
      <c r="H23" s="8">
        <v>0</v>
      </c>
      <c r="I23" s="8">
        <f t="shared" si="2"/>
        <v>0</v>
      </c>
    </row>
    <row r="24" spans="1:15" s="7" customFormat="1" ht="15" customHeight="1">
      <c r="B24" s="15"/>
      <c r="C24" s="13" t="s">
        <v>80</v>
      </c>
      <c r="D24" s="8">
        <v>0</v>
      </c>
      <c r="E24" s="8">
        <v>0</v>
      </c>
      <c r="F24" s="8">
        <f t="shared" si="1"/>
        <v>0</v>
      </c>
      <c r="G24" s="8">
        <v>0</v>
      </c>
      <c r="H24" s="8">
        <v>0</v>
      </c>
      <c r="I24" s="8">
        <f t="shared" si="2"/>
        <v>0</v>
      </c>
    </row>
    <row r="25" spans="1:15" s="7" customFormat="1" ht="15" customHeight="1">
      <c r="B25" s="15"/>
      <c r="C25" s="13" t="s">
        <v>81</v>
      </c>
      <c r="D25" s="8">
        <v>0</v>
      </c>
      <c r="E25" s="8">
        <v>0</v>
      </c>
      <c r="F25" s="8">
        <f t="shared" si="1"/>
        <v>0</v>
      </c>
      <c r="G25" s="8">
        <v>0</v>
      </c>
      <c r="H25" s="8">
        <v>0</v>
      </c>
      <c r="I25" s="8">
        <f t="shared" si="2"/>
        <v>0</v>
      </c>
    </row>
    <row r="26" spans="1:15" ht="15" customHeight="1">
      <c r="B26" s="15"/>
      <c r="C26" s="13" t="s">
        <v>82</v>
      </c>
      <c r="D26" s="8">
        <v>0</v>
      </c>
      <c r="E26" s="8">
        <v>0</v>
      </c>
      <c r="F26" s="8">
        <f t="shared" si="1"/>
        <v>0</v>
      </c>
      <c r="G26" s="8">
        <v>0</v>
      </c>
      <c r="H26" s="8">
        <v>0</v>
      </c>
      <c r="I26" s="8">
        <f t="shared" si="2"/>
        <v>0</v>
      </c>
    </row>
    <row r="27" spans="1:15" ht="15" customHeight="1">
      <c r="B27" s="15"/>
      <c r="C27" s="13" t="s">
        <v>83</v>
      </c>
      <c r="D27" s="8">
        <v>0</v>
      </c>
      <c r="E27" s="8">
        <v>0</v>
      </c>
      <c r="F27" s="8">
        <f t="shared" si="1"/>
        <v>0</v>
      </c>
      <c r="G27" s="8">
        <v>0</v>
      </c>
      <c r="H27" s="8">
        <v>0</v>
      </c>
      <c r="I27" s="8">
        <f t="shared" si="2"/>
        <v>0</v>
      </c>
    </row>
    <row r="28" spans="1:15" ht="15" customHeight="1">
      <c r="B28" s="15"/>
      <c r="C28" s="13" t="s">
        <v>84</v>
      </c>
      <c r="D28" s="8">
        <v>0</v>
      </c>
      <c r="E28" s="8">
        <v>0</v>
      </c>
      <c r="F28" s="8">
        <f t="shared" si="1"/>
        <v>0</v>
      </c>
      <c r="G28" s="8">
        <v>0</v>
      </c>
      <c r="H28" s="8">
        <v>0</v>
      </c>
      <c r="I28" s="8">
        <f t="shared" si="2"/>
        <v>0</v>
      </c>
    </row>
    <row r="29" spans="1:15" ht="15" customHeight="1">
      <c r="B29" s="15"/>
      <c r="C29" s="13" t="s">
        <v>85</v>
      </c>
      <c r="D29" s="8">
        <v>0</v>
      </c>
      <c r="E29" s="8">
        <v>0</v>
      </c>
      <c r="F29" s="8">
        <f t="shared" si="1"/>
        <v>0</v>
      </c>
      <c r="G29" s="8">
        <v>0</v>
      </c>
      <c r="H29" s="8">
        <v>0</v>
      </c>
      <c r="I29" s="8">
        <f t="shared" si="2"/>
        <v>0</v>
      </c>
    </row>
    <row r="30" spans="1:15" ht="15" customHeight="1">
      <c r="B30" s="15"/>
      <c r="C30" s="13"/>
      <c r="D30" s="8"/>
      <c r="E30" s="8"/>
      <c r="F30" s="8"/>
      <c r="G30" s="8"/>
      <c r="H30" s="8"/>
      <c r="I30" s="8"/>
    </row>
    <row r="31" spans="1:15" ht="15" customHeight="1">
      <c r="B31" s="15"/>
      <c r="C31" s="13"/>
      <c r="D31" s="8"/>
      <c r="E31" s="8"/>
      <c r="F31" s="8"/>
      <c r="G31" s="8"/>
      <c r="H31" s="8"/>
      <c r="I31" s="8"/>
    </row>
    <row r="32" spans="1:15" s="10" customFormat="1" ht="15.95" customHeight="1">
      <c r="A32" s="9"/>
      <c r="B32" s="15"/>
      <c r="C32" s="13"/>
      <c r="D32" s="8"/>
      <c r="E32" s="8"/>
      <c r="F32" s="8"/>
      <c r="G32" s="8"/>
      <c r="H32" s="8"/>
      <c r="I32" s="8"/>
    </row>
    <row r="33" spans="2:10" ht="15.95" customHeight="1">
      <c r="B33" s="16"/>
      <c r="C33" s="17" t="s">
        <v>86</v>
      </c>
      <c r="D33" s="18">
        <f>+D10+D18+D22</f>
        <v>0</v>
      </c>
      <c r="E33" s="18">
        <f t="shared" ref="E33:I33" si="5">+E10+E18+E22</f>
        <v>0</v>
      </c>
      <c r="F33" s="18">
        <f>+F10+F18+F22</f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6"/>
    </row>
    <row r="34" spans="2:10">
      <c r="B34" s="16"/>
      <c r="C34" s="17" t="s">
        <v>87</v>
      </c>
      <c r="D34" s="18">
        <f>+COGC.C!D38+'COG C.C.(2)'!D35+'COG C.C. (3)'!D33</f>
        <v>74682385.120000005</v>
      </c>
      <c r="E34" s="18">
        <f>+COGC.C!E38+'COG C.C.(2)'!E35+'COG C.C. (3)'!E33</f>
        <v>17326282.740000002</v>
      </c>
      <c r="F34" s="18">
        <f>+COGC.C!F38+'COG C.C.(2)'!F35+'COG C.C. (3)'!F33</f>
        <v>92008667.859999999</v>
      </c>
      <c r="G34" s="18">
        <f>+COGC.C!G38+'COG C.C.(2)'!G35+'COG C.C. (3)'!G33</f>
        <v>72504388.810000002</v>
      </c>
      <c r="H34" s="18">
        <f>+COGC.C!H38+'COG C.C.(2)'!H35+'COG C.C. (3)'!H33</f>
        <v>70674575.599999994</v>
      </c>
      <c r="I34" s="18">
        <f>+COGC.C!I38+'COG C.C.(2)'!I35+'COG C.C. (3)'!I33</f>
        <v>19504279.049999997</v>
      </c>
    </row>
    <row r="36" spans="2:10">
      <c r="D36" s="6"/>
      <c r="E36" s="6"/>
      <c r="F36" s="6"/>
      <c r="G36" s="6"/>
      <c r="H36" s="6"/>
      <c r="I36" s="6"/>
    </row>
    <row r="37" spans="2:10">
      <c r="D37" s="6"/>
      <c r="E37" s="6"/>
      <c r="F37" s="6"/>
      <c r="G37" s="6"/>
      <c r="H37" s="6"/>
      <c r="I37" s="6"/>
    </row>
    <row r="38" spans="2:10">
      <c r="D38" s="6"/>
      <c r="E38" s="6"/>
      <c r="F38" s="6"/>
      <c r="G38" s="6"/>
      <c r="H38" s="6"/>
      <c r="I38" s="6"/>
    </row>
    <row r="39" spans="2:10">
      <c r="D39" s="6"/>
      <c r="E39" s="6"/>
      <c r="F39" s="6"/>
      <c r="G39" s="6"/>
      <c r="H39" s="6"/>
      <c r="I39" s="6"/>
    </row>
    <row r="40" spans="2:10">
      <c r="D40" s="6"/>
      <c r="E40" s="6"/>
      <c r="F40" s="6"/>
      <c r="G40" s="6"/>
      <c r="H40" s="6"/>
      <c r="I40" s="6"/>
    </row>
  </sheetData>
  <mergeCells count="10">
    <mergeCell ref="B10:C10"/>
    <mergeCell ref="B18:C18"/>
    <mergeCell ref="B22:C22"/>
    <mergeCell ref="B1:I1"/>
    <mergeCell ref="B3:I3"/>
    <mergeCell ref="B4:I4"/>
    <mergeCell ref="B5:I5"/>
    <mergeCell ref="B7:C9"/>
    <mergeCell ref="D7:H7"/>
    <mergeCell ref="I7:I8"/>
  </mergeCells>
  <printOptions horizontalCentered="1"/>
  <pageMargins left="0.23622047244094491" right="0.23622047244094491" top="0.74803149606299213" bottom="0.74803149606299213" header="0" footer="0"/>
  <pageSetup scale="95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COGC.C</vt:lpstr>
      <vt:lpstr>COG C.C.(2)</vt:lpstr>
      <vt:lpstr>COG C.C. (3)</vt:lpstr>
      <vt:lpstr>'COG C.C. (3)'!Área_de_impresión</vt:lpstr>
      <vt:lpstr>'COG C.C.(2)'!Área_de_impresión</vt:lpstr>
      <vt:lpstr>COGC.C!Área_de_impresión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2024-07-22T18:43:10Z</dcterms:modified>
</cp:coreProperties>
</file>